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0"/>
  </bookViews>
  <sheets>
    <sheet name="доходы" sheetId="1" r:id="rId1"/>
  </sheets>
  <definedNames/>
  <calcPr fullCalcOnLoad="1"/>
</workbook>
</file>

<file path=xl/sharedStrings.xml><?xml version="1.0" encoding="utf-8"?>
<sst xmlns="http://schemas.openxmlformats.org/spreadsheetml/2006/main" count="173" uniqueCount="161">
  <si>
    <t>1.</t>
  </si>
  <si>
    <t>1.1.</t>
  </si>
  <si>
    <t>1.1.1.</t>
  </si>
  <si>
    <t>1.1.1.1.</t>
  </si>
  <si>
    <t>1.2.</t>
  </si>
  <si>
    <t>1.2.1.</t>
  </si>
  <si>
    <t>2.</t>
  </si>
  <si>
    <t>I.</t>
  </si>
  <si>
    <t>3.</t>
  </si>
  <si>
    <t>4.</t>
  </si>
  <si>
    <t>3.2.</t>
  </si>
  <si>
    <t>3.2.1.</t>
  </si>
  <si>
    <t>3.2.1.1.</t>
  </si>
  <si>
    <t>4.1.1.</t>
  </si>
  <si>
    <t>4.1.1.1.</t>
  </si>
  <si>
    <t>6.</t>
  </si>
  <si>
    <t>6.1.</t>
  </si>
  <si>
    <t>2.1.</t>
  </si>
  <si>
    <t>2.1.1.</t>
  </si>
  <si>
    <t>II.</t>
  </si>
  <si>
    <t>1.1.2.</t>
  </si>
  <si>
    <t>3.1.</t>
  </si>
  <si>
    <t>3.1.1.</t>
  </si>
  <si>
    <t>3.1.1.1.</t>
  </si>
  <si>
    <t xml:space="preserve"> </t>
  </si>
  <si>
    <t>182 1 05 01011 01 0000 110</t>
  </si>
  <si>
    <t>Налог, взимаемый с налогоплательщиков, выбравших в качестве объекта налогообложения доходы</t>
  </si>
  <si>
    <t>1.1.2.1.</t>
  </si>
  <si>
    <t>182 1 05 01021 01 0000 110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</si>
  <si>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</si>
  <si>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 видов деятельности</t>
  </si>
  <si>
    <t>182 1 05 02010 02 0000 110</t>
  </si>
  <si>
    <t>000 1 06 00000 00 0000 000</t>
  </si>
  <si>
    <t>НАЛОГИ НА ИМУЩЕСТВО</t>
  </si>
  <si>
    <t>Налог на имущество физических лиц</t>
  </si>
  <si>
    <t>182 1 06 01010 03 0000 110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</si>
  <si>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</si>
  <si>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</si>
  <si>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</si>
  <si>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</si>
  <si>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</si>
  <si>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</si>
  <si>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Арендная плата и поступления от продажи права на заключение договоров аренды земельных участков, за исключением земельных участков, предоставленных на инвестиционных условиях</t>
  </si>
  <si>
    <t>000 1 11 07000 00 0000 120</t>
  </si>
  <si>
    <t>Платежи от государственных и муниципальных унитарных предприятий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</si>
  <si>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</si>
  <si>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</si>
  <si>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984 1 11 07013 03 0000 120</t>
  </si>
  <si>
    <t>000 1 13 00000 00 0000 000</t>
  </si>
  <si>
    <t>4.1.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</si>
  <si>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</si>
  <si>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</si>
  <si>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</si>
  <si>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</si>
  <si>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000 1 16 90000 00 0000 140</t>
  </si>
  <si>
    <t>Прочие поступления от денежных взысканий (штрафов) и иных сумм в возмещение ущерба</t>
  </si>
  <si>
    <t>000 1 16 90030 03 0000 140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</si>
  <si>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 в Санкт-Петербурге"</t>
  </si>
  <si>
    <t>859 1 16 90030 03 0200 140</t>
  </si>
  <si>
    <t>Штрафы за административные правонарушения в области предпринимательской деятельности, предусмотренные статьёй 44 Закона Санкт-Петербурга "Об административных правонарушениях в Санкт-Петербурге"</t>
  </si>
  <si>
    <t>000 1 17 00000 00 0000 000</t>
  </si>
  <si>
    <t>ПРОЧИЕ НЕНАЛОГОВЫЕ ДОХОДЫ</t>
  </si>
  <si>
    <t>984 1 17 05030 03 0000 180</t>
  </si>
  <si>
    <t>000 2 00 00000 00 0000 000</t>
  </si>
  <si>
    <t>БЕЗВОЗМЕЗДНЫЕ ПОСТУПЛЕНИЯ</t>
  </si>
  <si>
    <t>000 2 02 00000 00 0000 000</t>
  </si>
  <si>
    <t>000 2 02 01001 00 0000 151</t>
  </si>
  <si>
    <t>Дотации на выравнивание бюджетной обеспеченности</t>
  </si>
  <si>
    <t>984 2 02 01001 03 0000 151</t>
  </si>
  <si>
    <t>000 2 02 03000 00 0000 151</t>
  </si>
  <si>
    <t>Субвенции бюджетам субъектов Российской Федерации и муниципальных образований</t>
  </si>
  <si>
    <t>000 2 02 03024 00 0000 151</t>
  </si>
  <si>
    <t>Субвенции местным бюджетам на выполнение передаваемых полномочий субъектов Российской Федерации</t>
  </si>
  <si>
    <t>984 2 02 03024 03 0100 151</t>
  </si>
  <si>
    <t>984 2 02 03024 03 0200 151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</si>
  <si>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</si>
  <si>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 xml:space="preserve"> 984 2 02 03024 03 0300 151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</si>
  <si>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организации и осуществлению уборки и санитарной очистки территорий</t>
  </si>
  <si>
    <t>000 2 02 03027 00 0000 151</t>
  </si>
  <si>
    <t>Субвенции бюджетам муниципальных образований на содержание ребенка в семье опекуна и приемной семье, а также  вознаграждение, причитающееся приемному родителю</t>
  </si>
  <si>
    <t>984 2 02 03027 03 0000 151</t>
  </si>
  <si>
    <t>984 2 02 03027 03 0100 151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</si>
  <si>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</si>
  <si>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984 2 02 03027 03 0200 151</t>
  </si>
  <si>
    <t>Субвенции бюджетам внутригородских муниципальных образований  Санкт-Петербурга на вознаграждение, причитающееся приемному родителю</t>
  </si>
  <si>
    <t>ИТОГО ДОХОДОВ</t>
  </si>
  <si>
    <t>Доходы местного бюджета</t>
  </si>
  <si>
    <t>БЕЗВОЗМЕЗДНЫЕ ПОСТУПЛЕНИЯ ОТ ДРУГИХ БЮДЖЕТОВ БЮДЖЕТНОЙ СИСТЕМЫ РОССИЙСКОЙ ФЕДЕРАЦИИ</t>
  </si>
  <si>
    <t>000 2 02 01000 00 0000 151</t>
  </si>
  <si>
    <t>Дотации бюджетам субъектов Российской Федерации и муниципальных образований</t>
  </si>
  <si>
    <t>000 1 17 05000 00 0000 180</t>
  </si>
  <si>
    <t>Прочие неналоговые доходы</t>
  </si>
  <si>
    <t>3.1.1.1.1.</t>
  </si>
  <si>
    <t>Субвенции бюджетам внутригородских муниципальных образований 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</si>
  <si>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984 2 02 03024 03 0000 151</t>
  </si>
  <si>
    <t>000 1 05 01020 01 0000 110</t>
  </si>
  <si>
    <t>000 1 05 02000 02 0000 110</t>
  </si>
  <si>
    <t>000 1 06 01000 00 0000 110</t>
  </si>
  <si>
    <t>000 1 11 05011 02 0000 120</t>
  </si>
  <si>
    <t>830 1 11 05011 02 0100 120</t>
  </si>
  <si>
    <t>ДОХОДЫ ОТ ОКАЗАНИЯ ПЛАТНЫХ УСЛУГ (РАБОТ) И КОМПЕНСАЦИИ ЗАТРАТ ГОСУДАРСТВА</t>
  </si>
  <si>
    <t>000 1 13 02000 00 0000 130</t>
  </si>
  <si>
    <t>Доходы от  компенсации затрат государства</t>
  </si>
  <si>
    <t>000 1 13 02990 00 0000 130</t>
  </si>
  <si>
    <t>Прочие доходы от компенсации затрат государства</t>
  </si>
  <si>
    <t>000 1 13 02993 03 0000 130</t>
  </si>
  <si>
    <t>4.1.1.1.1.</t>
  </si>
  <si>
    <t>867 1 13 02993 03 0100 130</t>
  </si>
  <si>
    <t>000 1 05 01010 01 0000 110</t>
  </si>
  <si>
    <t>№ п/п</t>
  </si>
  <si>
    <t>Код</t>
  </si>
  <si>
    <t>Наименование  кода дохода бюджета</t>
  </si>
  <si>
    <t>000 1 00 00000 00 0000 000</t>
  </si>
  <si>
    <t>НАЛОГОВЫЕ И НЕНАЛОГОВЫЕ ДОХОДЫ</t>
  </si>
  <si>
    <t>000 1 05 00000 00 0000 000</t>
  </si>
  <si>
    <t>НАЛОГИ НА СОВОКУПНЫЙ ДОХОД</t>
  </si>
  <si>
    <t>000 1 05 01000 00 0000 110</t>
  </si>
  <si>
    <t xml:space="preserve">Налог, взимаемый в связи с применением упрощенной системы налогообложения </t>
  </si>
  <si>
    <t>1.1.3.</t>
  </si>
  <si>
    <t>182 1 05 01050 01 0000 110</t>
  </si>
  <si>
    <t xml:space="preserve">Минимальный налог, зачисляемый в бюджеты субъектов Российской Федерации </t>
  </si>
  <si>
    <t>6.1.1.</t>
  </si>
  <si>
    <t>1.2.1.1.</t>
  </si>
  <si>
    <t>1.3.</t>
  </si>
  <si>
    <t>182 1 05 04000 02 0000 110</t>
  </si>
  <si>
    <t>1.3.1.</t>
  </si>
  <si>
    <t>182 1 05 04030 02 0000 110</t>
  </si>
  <si>
    <t>1.2.1.1.1.</t>
  </si>
  <si>
    <t>1.2.1.1.2.</t>
  </si>
  <si>
    <t>1.2.1.1.3.</t>
  </si>
  <si>
    <t>1.2.2.</t>
  </si>
  <si>
    <t>1.2.2.1.</t>
  </si>
  <si>
    <t>1.2.2.1.1.</t>
  </si>
  <si>
    <t>1.2.2.1.2.</t>
  </si>
  <si>
    <t>Сумма на 2016 год, тыс.руб.</t>
  </si>
  <si>
    <t>муниципального образования город Петергоф на 2016 год</t>
  </si>
  <si>
    <t>806 1 16 90030 03 0100 140</t>
  </si>
  <si>
    <t>807 1 16 90030 03 0100 140</t>
  </si>
  <si>
    <t>859 1 16 90030 03 0100 140</t>
  </si>
  <si>
    <t xml:space="preserve"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 </t>
  </si>
  <si>
    <t xml:space="preserve"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</t>
  </si>
  <si>
    <t>Доходы, получаемые в виде арендной платы за земельные участки, государственная собственность на которые не разграничена, и которые расположены в границах городов федерального значения, а также средства от продажи права на заключение договоров аренды указанных земельных участков</t>
  </si>
  <si>
    <t xml:space="preserve">Прочие доходы от компенсации затрат бюджетов внутригородских муниципальных образований городов федерального значения </t>
  </si>
  <si>
    <t>182 1 16 06000 01 0000 140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</si>
  <si>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</si>
  <si>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 xml:space="preserve">Прочие неналоговые доходы бюджетов внутригородских муниципальных образований городов федерального значения </t>
  </si>
  <si>
    <t>Дотации бюджетам внутригородских муниципальных образований городов федерального значения  на выравнивание бюджетной обеспеченности</t>
  </si>
  <si>
    <t>Субвенции бюджетам внутригородских муниципальных образований городов федерального значения 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</si>
  <si>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 на содержание ребенка в семье опекуна и приемной семье, а также вознаграждение, причитающееся приемному родителю</t>
  </si>
  <si>
    <t>Приложение № 1 к Решению МС МО г.Петергоф от 17.12.2015г.  № 56</t>
  </si>
  <si>
    <t>5.</t>
  </si>
  <si>
    <t>5.1.</t>
  </si>
  <si>
    <t>5.2.</t>
  </si>
  <si>
    <t>5.2.1.</t>
  </si>
  <si>
    <t>5.2.1.1.</t>
  </si>
  <si>
    <t>5.2.1.2.</t>
  </si>
  <si>
    <t>5.2.1.3.</t>
  </si>
  <si>
    <t>5.2.1.4.</t>
  </si>
  <si>
    <t xml:space="preserve">Налог, взимаемый с налогоплательщиков, выбравших в качестве объекта налогообложения доходы, уменьшенные на величину расходов </t>
  </si>
  <si>
    <t>Налог, взимаемый в связи с применением патентной системы налогообложения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</si>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</sst>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[$-FC19]d\ mmmm\ yyyy\ &quot;г.&quot;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justify"/>
    </xf>
    <xf numFmtId="0" fontId="0" fillId="0" borderId="0" xfId="0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left"/>
    </xf>
    <xf numFmtId="0" fontId="8" fillId="0" borderId="10" xfId="0" applyFont="1" applyBorder="1" applyAlignment="1">
      <alignment/>
    </xf>
    <xf numFmtId="164" fontId="8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left"/>
    </xf>
    <xf numFmtId="0" fontId="9" fillId="0" borderId="10" xfId="0" applyFont="1" applyBorder="1" applyAlignment="1">
      <alignment vertical="justify"/>
    </xf>
    <xf numFmtId="0" fontId="10" fillId="0" borderId="0" xfId="0" applyFont="1" applyAlignment="1">
      <alignment/>
    </xf>
    <xf numFmtId="0" fontId="11" fillId="0" borderId="10" xfId="0" applyFont="1" applyBorder="1" applyAlignment="1">
      <alignment vertical="justify"/>
    </xf>
    <xf numFmtId="0" fontId="10" fillId="0" borderId="10" xfId="0" applyFont="1" applyBorder="1" applyAlignment="1">
      <alignment vertical="justify"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vertical="justify"/>
    </xf>
    <xf numFmtId="0" fontId="9" fillId="0" borderId="10" xfId="0" applyFont="1" applyBorder="1" applyAlignment="1">
      <alignment/>
    </xf>
    <xf numFmtId="164" fontId="9" fillId="0" borderId="10" xfId="0" applyNumberFormat="1" applyFont="1" applyBorder="1" applyAlignment="1">
      <alignment/>
    </xf>
    <xf numFmtId="164" fontId="10" fillId="0" borderId="10" xfId="0" applyNumberFormat="1" applyFont="1" applyBorder="1" applyAlignment="1">
      <alignment/>
    </xf>
    <xf numFmtId="164" fontId="11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11" fillId="0" borderId="10" xfId="0" applyFont="1" applyBorder="1" applyAlignment="1">
      <alignment/>
    </xf>
    <xf numFmtId="0" fontId="11" fillId="0" borderId="0" xfId="0" applyFont="1" applyAlignment="1">
      <alignment/>
    </xf>
    <xf numFmtId="0" fontId="10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top"/>
    </xf>
    <xf numFmtId="0" fontId="11" fillId="0" borderId="10" xfId="0" applyFont="1" applyBorder="1" applyAlignment="1">
      <alignment horizontal="left" vertical="top"/>
    </xf>
    <xf numFmtId="0" fontId="10" fillId="0" borderId="10" xfId="0" applyFont="1" applyBorder="1" applyAlignment="1">
      <alignment horizontal="left" vertical="top"/>
    </xf>
    <xf numFmtId="0" fontId="8" fillId="0" borderId="10" xfId="0" applyFont="1" applyBorder="1" applyAlignment="1">
      <alignment horizontal="left" vertical="top"/>
    </xf>
    <xf numFmtId="2" fontId="11" fillId="0" borderId="10" xfId="0" applyNumberFormat="1" applyFont="1" applyBorder="1" applyAlignment="1">
      <alignment horizontal="left" vertical="top"/>
    </xf>
    <xf numFmtId="2" fontId="10" fillId="0" borderId="10" xfId="0" applyNumberFormat="1" applyFont="1" applyBorder="1" applyAlignment="1">
      <alignment horizontal="left" vertical="top"/>
    </xf>
    <xf numFmtId="0" fontId="9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14" fontId="10" fillId="0" borderId="10" xfId="0" applyNumberFormat="1" applyFont="1" applyBorder="1" applyAlignment="1">
      <alignment horizontal="center" vertical="top"/>
    </xf>
    <xf numFmtId="14" fontId="11" fillId="0" borderId="10" xfId="0" applyNumberFormat="1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16" fontId="9" fillId="0" borderId="10" xfId="0" applyNumberFormat="1" applyFont="1" applyBorder="1" applyAlignment="1">
      <alignment horizontal="center" vertical="top"/>
    </xf>
    <xf numFmtId="16" fontId="11" fillId="0" borderId="10" xfId="0" applyNumberFormat="1" applyFont="1" applyBorder="1" applyAlignment="1">
      <alignment horizontal="center" vertical="top"/>
    </xf>
    <xf numFmtId="0" fontId="8" fillId="0" borderId="10" xfId="0" applyFont="1" applyBorder="1" applyAlignment="1">
      <alignment horizontal="center" vertical="top"/>
    </xf>
    <xf numFmtId="0" fontId="8" fillId="0" borderId="10" xfId="0" applyFont="1" applyBorder="1" applyAlignment="1">
      <alignment horizontal="center" vertical="justify"/>
    </xf>
    <xf numFmtId="164" fontId="3" fillId="0" borderId="0" xfId="0" applyNumberFormat="1" applyFont="1" applyAlignment="1">
      <alignment/>
    </xf>
    <xf numFmtId="0" fontId="10" fillId="0" borderId="11" xfId="0" applyFont="1" applyBorder="1" applyAlignment="1">
      <alignment horizontal="center" vertical="top"/>
    </xf>
    <xf numFmtId="0" fontId="10" fillId="0" borderId="11" xfId="0" applyFont="1" applyBorder="1" applyAlignment="1">
      <alignment horizontal="left" vertical="top"/>
    </xf>
    <xf numFmtId="0" fontId="10" fillId="0" borderId="11" xfId="0" applyFont="1" applyBorder="1" applyAlignment="1">
      <alignment vertical="justify"/>
    </xf>
    <xf numFmtId="0" fontId="5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164" fontId="47" fillId="0" borderId="10" xfId="0" applyNumberFormat="1" applyFont="1" applyBorder="1" applyAlignment="1">
      <alignment/>
    </xf>
    <xf numFmtId="164" fontId="48" fillId="0" borderId="10" xfId="0" applyNumberFormat="1" applyFont="1" applyBorder="1" applyAlignment="1">
      <alignment/>
    </xf>
    <xf numFmtId="164" fontId="49" fillId="0" borderId="10" xfId="0" applyNumberFormat="1" applyFont="1" applyBorder="1" applyAlignment="1">
      <alignment/>
    </xf>
    <xf numFmtId="164" fontId="50" fillId="0" borderId="10" xfId="0" applyNumberFormat="1" applyFont="1" applyBorder="1" applyAlignment="1">
      <alignment/>
    </xf>
    <xf numFmtId="164" fontId="48" fillId="33" borderId="10" xfId="0" applyNumberFormat="1" applyFont="1" applyFill="1" applyBorder="1" applyAlignment="1">
      <alignment/>
    </xf>
    <xf numFmtId="164" fontId="49" fillId="33" borderId="10" xfId="0" applyNumberFormat="1" applyFont="1" applyFill="1" applyBorder="1" applyAlignment="1">
      <alignment/>
    </xf>
    <xf numFmtId="164" fontId="50" fillId="0" borderId="11" xfId="0" applyNumberFormat="1" applyFont="1" applyBorder="1" applyAlignment="1">
      <alignment/>
    </xf>
    <xf numFmtId="0" fontId="50" fillId="0" borderId="10" xfId="0" applyFont="1" applyBorder="1" applyAlignment="1">
      <alignment/>
    </xf>
    <xf numFmtId="0" fontId="11" fillId="0" borderId="10" xfId="0" applyFont="1" applyBorder="1" applyAlignment="1">
      <alignment vertical="top" wrapText="1" shrinkToFi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5"/>
  <sheetViews>
    <sheetView tabSelected="1" zoomScalePageLayoutView="0" workbookViewId="0" topLeftCell="A17">
      <selection activeCell="D11" sqref="D11"/>
    </sheetView>
  </sheetViews>
  <sheetFormatPr defaultColWidth="9.140625" defaultRowHeight="15"/>
  <cols>
    <col min="1" max="1" width="8.00390625" style="5" customWidth="1"/>
    <col min="2" max="2" width="27.7109375" style="1" customWidth="1"/>
    <col min="3" max="3" width="49.140625" style="1" customWidth="1"/>
    <col min="4" max="4" width="13.140625" style="1" customWidth="1"/>
    <col min="5" max="16384" width="9.140625" style="1" customWidth="1"/>
  </cols>
  <sheetData>
    <row r="1" ht="15" customHeight="1" hidden="1">
      <c r="D1" s="52"/>
    </row>
    <row r="2" spans="3:4" ht="3" customHeight="1" hidden="1">
      <c r="C2" s="65" t="s">
        <v>24</v>
      </c>
      <c r="D2" s="66"/>
    </row>
    <row r="3" spans="1:3" ht="15" hidden="1">
      <c r="A3" s="3"/>
      <c r="B3" s="67"/>
      <c r="C3" s="63"/>
    </row>
    <row r="4" spans="1:4" ht="16.5" customHeight="1">
      <c r="A4" s="63" t="s">
        <v>149</v>
      </c>
      <c r="B4" s="63"/>
      <c r="C4" s="63"/>
      <c r="D4" s="63"/>
    </row>
    <row r="5" spans="1:3" s="2" customFormat="1" ht="17.25" customHeight="1">
      <c r="A5" s="3"/>
      <c r="B5" s="63" t="s">
        <v>24</v>
      </c>
      <c r="C5" s="63"/>
    </row>
    <row r="6" spans="1:3" s="2" customFormat="1" ht="15" customHeight="1" hidden="1">
      <c r="A6" s="3"/>
      <c r="B6" s="3"/>
      <c r="C6" s="51" t="s">
        <v>24</v>
      </c>
    </row>
    <row r="7" spans="1:3" s="2" customFormat="1" ht="15" customHeight="1" hidden="1">
      <c r="A7" s="3"/>
      <c r="B7" s="3"/>
      <c r="C7" s="50"/>
    </row>
    <row r="8" spans="1:4" s="4" customFormat="1" ht="15.75">
      <c r="A8" s="62" t="s">
        <v>86</v>
      </c>
      <c r="B8" s="62"/>
      <c r="C8" s="62"/>
      <c r="D8" s="7"/>
    </row>
    <row r="9" spans="1:4" s="4" customFormat="1" ht="15.75">
      <c r="A9" s="62" t="s">
        <v>135</v>
      </c>
      <c r="B9" s="62"/>
      <c r="C9" s="62"/>
      <c r="D9" s="7"/>
    </row>
    <row r="10" spans="1:4" s="4" customFormat="1" ht="15.75">
      <c r="A10" s="9"/>
      <c r="B10" s="9"/>
      <c r="C10" s="9"/>
      <c r="D10" s="7"/>
    </row>
    <row r="11" spans="1:4" s="9" customFormat="1" ht="82.5" customHeight="1">
      <c r="A11" s="44" t="s">
        <v>109</v>
      </c>
      <c r="B11" s="44" t="s">
        <v>110</v>
      </c>
      <c r="C11" s="45" t="s">
        <v>111</v>
      </c>
      <c r="D11" s="45" t="s">
        <v>134</v>
      </c>
    </row>
    <row r="12" spans="1:4" s="13" customFormat="1" ht="18" customHeight="1">
      <c r="A12" s="8" t="s">
        <v>7</v>
      </c>
      <c r="B12" s="10" t="s">
        <v>112</v>
      </c>
      <c r="C12" s="11" t="s">
        <v>113</v>
      </c>
      <c r="D12" s="12">
        <f>SUM(D13+D24+D27+D35+D40+D48)</f>
        <v>229439.40000000002</v>
      </c>
    </row>
    <row r="13" spans="1:4" s="13" customFormat="1" ht="16.5" customHeight="1">
      <c r="A13" s="8" t="s">
        <v>0</v>
      </c>
      <c r="B13" s="10" t="s">
        <v>114</v>
      </c>
      <c r="C13" s="11" t="s">
        <v>115</v>
      </c>
      <c r="D13" s="53">
        <f>SUM(D14+D20+D22)</f>
        <v>96162.5</v>
      </c>
    </row>
    <row r="14" spans="1:4" s="16" customFormat="1" ht="36.75" customHeight="1">
      <c r="A14" s="37" t="s">
        <v>1</v>
      </c>
      <c r="B14" s="31" t="s">
        <v>116</v>
      </c>
      <c r="C14" s="15" t="s">
        <v>117</v>
      </c>
      <c r="D14" s="54">
        <f>SUM(D15+D17+D19)</f>
        <v>90206.5</v>
      </c>
    </row>
    <row r="15" spans="1:4" s="16" customFormat="1" ht="48" customHeight="1">
      <c r="A15" s="38" t="s">
        <v>2</v>
      </c>
      <c r="B15" s="32" t="s">
        <v>108</v>
      </c>
      <c r="C15" s="17" t="s">
        <v>26</v>
      </c>
      <c r="D15" s="55">
        <f>SUM(D16:D16)</f>
        <v>69911.5</v>
      </c>
    </row>
    <row r="16" spans="1:4" s="19" customFormat="1" ht="49.5" customHeight="1">
      <c r="A16" s="39" t="s">
        <v>3</v>
      </c>
      <c r="B16" s="33" t="s">
        <v>25</v>
      </c>
      <c r="C16" s="18" t="s">
        <v>26</v>
      </c>
      <c r="D16" s="56">
        <v>69911.5</v>
      </c>
    </row>
    <row r="17" spans="1:4" s="20" customFormat="1" ht="68.25" customHeight="1">
      <c r="A17" s="40" t="s">
        <v>20</v>
      </c>
      <c r="B17" s="32" t="s">
        <v>95</v>
      </c>
      <c r="C17" s="17" t="s">
        <v>158</v>
      </c>
      <c r="D17" s="55">
        <f>SUM(D18:D18)</f>
        <v>16500</v>
      </c>
    </row>
    <row r="18" spans="1:4" s="19" customFormat="1" ht="50.25" customHeight="1">
      <c r="A18" s="41" t="s">
        <v>27</v>
      </c>
      <c r="B18" s="33" t="s">
        <v>28</v>
      </c>
      <c r="C18" s="18" t="s">
        <v>29</v>
      </c>
      <c r="D18" s="56">
        <v>16500</v>
      </c>
    </row>
    <row r="19" spans="1:4" s="19" customFormat="1" ht="33" customHeight="1">
      <c r="A19" s="41" t="s">
        <v>118</v>
      </c>
      <c r="B19" s="33" t="s">
        <v>119</v>
      </c>
      <c r="C19" s="18" t="s">
        <v>120</v>
      </c>
      <c r="D19" s="56">
        <v>3795</v>
      </c>
    </row>
    <row r="20" spans="1:4" s="16" customFormat="1" ht="34.5" customHeight="1">
      <c r="A20" s="42" t="s">
        <v>4</v>
      </c>
      <c r="B20" s="31" t="s">
        <v>96</v>
      </c>
      <c r="C20" s="15" t="s">
        <v>30</v>
      </c>
      <c r="D20" s="57">
        <f>SUM(D21)</f>
        <v>5378</v>
      </c>
    </row>
    <row r="21" spans="1:4" s="28" customFormat="1" ht="31.5">
      <c r="A21" s="43" t="s">
        <v>5</v>
      </c>
      <c r="B21" s="32" t="s">
        <v>31</v>
      </c>
      <c r="C21" s="17" t="s">
        <v>30</v>
      </c>
      <c r="D21" s="58">
        <v>5378</v>
      </c>
    </row>
    <row r="22" spans="1:4" s="13" customFormat="1" ht="31.5">
      <c r="A22" s="42" t="s">
        <v>123</v>
      </c>
      <c r="B22" s="31" t="s">
        <v>124</v>
      </c>
      <c r="C22" s="15" t="s">
        <v>159</v>
      </c>
      <c r="D22" s="57">
        <f>SUM(D23)</f>
        <v>578</v>
      </c>
    </row>
    <row r="23" spans="1:4" s="16" customFormat="1" ht="70.5" customHeight="1">
      <c r="A23" s="43" t="s">
        <v>125</v>
      </c>
      <c r="B23" s="32" t="s">
        <v>126</v>
      </c>
      <c r="C23" s="17" t="s">
        <v>160</v>
      </c>
      <c r="D23" s="58">
        <v>578</v>
      </c>
    </row>
    <row r="24" spans="1:4" s="20" customFormat="1" ht="15.75">
      <c r="A24" s="44" t="s">
        <v>6</v>
      </c>
      <c r="B24" s="10" t="s">
        <v>32</v>
      </c>
      <c r="C24" s="21" t="s">
        <v>33</v>
      </c>
      <c r="D24" s="12">
        <f>SUM(D26)</f>
        <v>11000</v>
      </c>
    </row>
    <row r="25" spans="1:4" s="13" customFormat="1" ht="18" customHeight="1">
      <c r="A25" s="42" t="s">
        <v>17</v>
      </c>
      <c r="B25" s="14" t="s">
        <v>97</v>
      </c>
      <c r="C25" s="22" t="s">
        <v>34</v>
      </c>
      <c r="D25" s="23">
        <f>SUM(D26)</f>
        <v>11000</v>
      </c>
    </row>
    <row r="26" spans="1:4" s="16" customFormat="1" ht="96" customHeight="1">
      <c r="A26" s="38" t="s">
        <v>18</v>
      </c>
      <c r="B26" s="32" t="s">
        <v>35</v>
      </c>
      <c r="C26" s="17" t="s">
        <v>139</v>
      </c>
      <c r="D26" s="55">
        <v>11000</v>
      </c>
    </row>
    <row r="27" spans="1:4" s="20" customFormat="1" ht="72.75" customHeight="1">
      <c r="A27" s="44" t="s">
        <v>8</v>
      </c>
      <c r="B27" s="34" t="s">
        <v>36</v>
      </c>
      <c r="C27" s="21" t="s">
        <v>37</v>
      </c>
      <c r="D27" s="12">
        <f>SUM(D28+D32)</f>
        <v>98342</v>
      </c>
    </row>
    <row r="28" spans="1:4" s="19" customFormat="1" ht="152.25" customHeight="1">
      <c r="A28" s="37" t="s">
        <v>21</v>
      </c>
      <c r="B28" s="31" t="s">
        <v>38</v>
      </c>
      <c r="C28" s="15" t="s">
        <v>39</v>
      </c>
      <c r="D28" s="23">
        <f>SUM(D29)</f>
        <v>97942</v>
      </c>
    </row>
    <row r="29" spans="1:4" s="19" customFormat="1" ht="95.25" customHeight="1">
      <c r="A29" s="40" t="s">
        <v>22</v>
      </c>
      <c r="B29" s="32" t="s">
        <v>40</v>
      </c>
      <c r="C29" s="17" t="s">
        <v>41</v>
      </c>
      <c r="D29" s="25">
        <f>SUM(D30)</f>
        <v>97942</v>
      </c>
    </row>
    <row r="30" spans="1:4" s="16" customFormat="1" ht="138.75" customHeight="1">
      <c r="A30" s="39" t="s">
        <v>23</v>
      </c>
      <c r="B30" s="33" t="s">
        <v>98</v>
      </c>
      <c r="C30" s="18" t="s">
        <v>141</v>
      </c>
      <c r="D30" s="24">
        <f>SUM(D31)</f>
        <v>97942</v>
      </c>
    </row>
    <row r="31" spans="1:4" s="20" customFormat="1" ht="90" customHeight="1">
      <c r="A31" s="39" t="s">
        <v>92</v>
      </c>
      <c r="B31" s="33" t="s">
        <v>99</v>
      </c>
      <c r="C31" s="18" t="s">
        <v>42</v>
      </c>
      <c r="D31" s="56">
        <v>97942</v>
      </c>
    </row>
    <row r="32" spans="1:4" s="19" customFormat="1" ht="39.75" customHeight="1">
      <c r="A32" s="37" t="s">
        <v>10</v>
      </c>
      <c r="B32" s="31" t="s">
        <v>43</v>
      </c>
      <c r="C32" s="15" t="s">
        <v>44</v>
      </c>
      <c r="D32" s="23">
        <f>SUM(D33)</f>
        <v>400</v>
      </c>
    </row>
    <row r="33" spans="1:4" s="13" customFormat="1" ht="78" customHeight="1">
      <c r="A33" s="40" t="s">
        <v>11</v>
      </c>
      <c r="B33" s="32" t="s">
        <v>45</v>
      </c>
      <c r="C33" s="17" t="s">
        <v>46</v>
      </c>
      <c r="D33" s="25">
        <f>SUM(D34)</f>
        <v>400</v>
      </c>
    </row>
    <row r="34" spans="1:4" s="16" customFormat="1" ht="115.5" customHeight="1">
      <c r="A34" s="41" t="s">
        <v>12</v>
      </c>
      <c r="B34" s="33" t="s">
        <v>47</v>
      </c>
      <c r="C34" s="18" t="s">
        <v>140</v>
      </c>
      <c r="D34" s="56">
        <v>400</v>
      </c>
    </row>
    <row r="35" spans="1:4" s="16" customFormat="1" ht="60.75" customHeight="1">
      <c r="A35" s="44" t="s">
        <v>9</v>
      </c>
      <c r="B35" s="34" t="s">
        <v>48</v>
      </c>
      <c r="C35" s="21" t="s">
        <v>100</v>
      </c>
      <c r="D35" s="12">
        <f>SUM(D36)</f>
        <v>10500</v>
      </c>
    </row>
    <row r="36" spans="1:4" s="20" customFormat="1" ht="19.5" customHeight="1">
      <c r="A36" s="37" t="s">
        <v>49</v>
      </c>
      <c r="B36" s="14" t="s">
        <v>101</v>
      </c>
      <c r="C36" s="15" t="s">
        <v>102</v>
      </c>
      <c r="D36" s="23">
        <f>SUM(D38)</f>
        <v>10500</v>
      </c>
    </row>
    <row r="37" spans="1:4" s="16" customFormat="1" ht="33" customHeight="1">
      <c r="A37" s="37" t="s">
        <v>13</v>
      </c>
      <c r="B37" s="31" t="s">
        <v>103</v>
      </c>
      <c r="C37" s="15" t="s">
        <v>104</v>
      </c>
      <c r="D37" s="23">
        <f>D38</f>
        <v>10500</v>
      </c>
    </row>
    <row r="38" spans="1:4" s="13" customFormat="1" ht="53.25" customHeight="1">
      <c r="A38" s="38" t="s">
        <v>14</v>
      </c>
      <c r="B38" s="32" t="s">
        <v>105</v>
      </c>
      <c r="C38" s="17" t="s">
        <v>142</v>
      </c>
      <c r="D38" s="25">
        <f>SUM(D39)</f>
        <v>10500</v>
      </c>
    </row>
    <row r="39" spans="1:4" s="16" customFormat="1" ht="125.25" customHeight="1">
      <c r="A39" s="47" t="s">
        <v>106</v>
      </c>
      <c r="B39" s="48" t="s">
        <v>107</v>
      </c>
      <c r="C39" s="49" t="s">
        <v>50</v>
      </c>
      <c r="D39" s="59">
        <v>10500</v>
      </c>
    </row>
    <row r="40" spans="1:4" s="16" customFormat="1" ht="39.75" customHeight="1">
      <c r="A40" s="44" t="s">
        <v>150</v>
      </c>
      <c r="B40" s="34" t="s">
        <v>51</v>
      </c>
      <c r="C40" s="21" t="s">
        <v>52</v>
      </c>
      <c r="D40" s="12">
        <f>SUM(D41+D42)</f>
        <v>7419.2</v>
      </c>
    </row>
    <row r="41" spans="1:4" s="20" customFormat="1" ht="88.5" customHeight="1">
      <c r="A41" s="37" t="s">
        <v>151</v>
      </c>
      <c r="B41" s="31" t="s">
        <v>143</v>
      </c>
      <c r="C41" s="15" t="s">
        <v>53</v>
      </c>
      <c r="D41" s="54">
        <v>500</v>
      </c>
    </row>
    <row r="42" spans="1:4" s="16" customFormat="1" ht="30" customHeight="1">
      <c r="A42" s="42" t="s">
        <v>152</v>
      </c>
      <c r="B42" s="31" t="s">
        <v>54</v>
      </c>
      <c r="C42" s="15" t="s">
        <v>55</v>
      </c>
      <c r="D42" s="23">
        <f>SUM(D43)</f>
        <v>6919.2</v>
      </c>
    </row>
    <row r="43" spans="1:4" s="16" customFormat="1" ht="97.5" customHeight="1">
      <c r="A43" s="38" t="s">
        <v>153</v>
      </c>
      <c r="B43" s="32" t="s">
        <v>56</v>
      </c>
      <c r="C43" s="17" t="s">
        <v>144</v>
      </c>
      <c r="D43" s="55">
        <f>SUM(D44:D47)</f>
        <v>6919.2</v>
      </c>
    </row>
    <row r="44" spans="1:4" s="16" customFormat="1" ht="82.5" customHeight="1">
      <c r="A44" s="41" t="s">
        <v>154</v>
      </c>
      <c r="B44" s="33" t="s">
        <v>136</v>
      </c>
      <c r="C44" s="18" t="s">
        <v>57</v>
      </c>
      <c r="D44" s="56">
        <v>6195</v>
      </c>
    </row>
    <row r="45" spans="1:4" s="16" customFormat="1" ht="84" customHeight="1">
      <c r="A45" s="41" t="s">
        <v>155</v>
      </c>
      <c r="B45" s="33" t="s">
        <v>137</v>
      </c>
      <c r="C45" s="18" t="s">
        <v>57</v>
      </c>
      <c r="D45" s="56">
        <v>434.2</v>
      </c>
    </row>
    <row r="46" spans="1:4" s="16" customFormat="1" ht="84" customHeight="1">
      <c r="A46" s="41" t="s">
        <v>156</v>
      </c>
      <c r="B46" s="33" t="s">
        <v>138</v>
      </c>
      <c r="C46" s="18" t="s">
        <v>57</v>
      </c>
      <c r="D46" s="56">
        <v>200</v>
      </c>
    </row>
    <row r="47" spans="1:4" s="28" customFormat="1" ht="87" customHeight="1">
      <c r="A47" s="41" t="s">
        <v>157</v>
      </c>
      <c r="B47" s="33" t="s">
        <v>58</v>
      </c>
      <c r="C47" s="18" t="s">
        <v>59</v>
      </c>
      <c r="D47" s="56">
        <v>90</v>
      </c>
    </row>
    <row r="48" spans="1:4" s="28" customFormat="1" ht="26.25" customHeight="1">
      <c r="A48" s="44" t="s">
        <v>15</v>
      </c>
      <c r="B48" s="10" t="s">
        <v>60</v>
      </c>
      <c r="C48" s="11" t="s">
        <v>61</v>
      </c>
      <c r="D48" s="53">
        <f>D49</f>
        <v>6015.7</v>
      </c>
    </row>
    <row r="49" spans="1:4" s="13" customFormat="1" ht="19.5" customHeight="1">
      <c r="A49" s="37" t="s">
        <v>16</v>
      </c>
      <c r="B49" s="14" t="s">
        <v>90</v>
      </c>
      <c r="C49" s="22" t="s">
        <v>91</v>
      </c>
      <c r="D49" s="54">
        <f>D50</f>
        <v>6015.7</v>
      </c>
    </row>
    <row r="50" spans="1:4" s="13" customFormat="1" ht="48.75" customHeight="1">
      <c r="A50" s="38" t="s">
        <v>121</v>
      </c>
      <c r="B50" s="32" t="s">
        <v>62</v>
      </c>
      <c r="C50" s="61" t="s">
        <v>145</v>
      </c>
      <c r="D50" s="55">
        <v>6015.7</v>
      </c>
    </row>
    <row r="51" spans="1:4" s="26" customFormat="1" ht="21" customHeight="1">
      <c r="A51" s="44" t="s">
        <v>19</v>
      </c>
      <c r="B51" s="10" t="s">
        <v>63</v>
      </c>
      <c r="C51" s="11" t="s">
        <v>64</v>
      </c>
      <c r="D51" s="53">
        <f>SUM(D52)</f>
        <v>130066.5</v>
      </c>
    </row>
    <row r="52" spans="1:4" s="16" customFormat="1" ht="49.5" customHeight="1">
      <c r="A52" s="44" t="s">
        <v>0</v>
      </c>
      <c r="B52" s="34" t="s">
        <v>65</v>
      </c>
      <c r="C52" s="21" t="s">
        <v>87</v>
      </c>
      <c r="D52" s="53">
        <f>SUM(D53+D56)</f>
        <v>130066.5</v>
      </c>
    </row>
    <row r="53" spans="1:4" s="16" customFormat="1" ht="36.75" customHeight="1">
      <c r="A53" s="37" t="s">
        <v>1</v>
      </c>
      <c r="B53" s="31" t="s">
        <v>88</v>
      </c>
      <c r="C53" s="15" t="s">
        <v>89</v>
      </c>
      <c r="D53" s="54">
        <f>D54</f>
        <v>47933.8</v>
      </c>
    </row>
    <row r="54" spans="1:4" s="16" customFormat="1" ht="31.5" customHeight="1">
      <c r="A54" s="38" t="s">
        <v>2</v>
      </c>
      <c r="B54" s="32" t="s">
        <v>66</v>
      </c>
      <c r="C54" s="17" t="s">
        <v>67</v>
      </c>
      <c r="D54" s="55">
        <f>SUM(D55)</f>
        <v>47933.8</v>
      </c>
    </row>
    <row r="55" spans="1:4" s="28" customFormat="1" ht="70.5" customHeight="1">
      <c r="A55" s="41" t="s">
        <v>3</v>
      </c>
      <c r="B55" s="33" t="s">
        <v>68</v>
      </c>
      <c r="C55" s="18" t="s">
        <v>146</v>
      </c>
      <c r="D55" s="56">
        <v>47933.8</v>
      </c>
    </row>
    <row r="56" spans="1:4" s="19" customFormat="1" ht="37.5" customHeight="1">
      <c r="A56" s="37" t="s">
        <v>4</v>
      </c>
      <c r="B56" s="31" t="s">
        <v>69</v>
      </c>
      <c r="C56" s="15" t="s">
        <v>70</v>
      </c>
      <c r="D56" s="23">
        <f>SUM(D57+D62)</f>
        <v>82132.7</v>
      </c>
    </row>
    <row r="57" spans="1:4" s="28" customFormat="1" ht="55.5" customHeight="1">
      <c r="A57" s="40" t="s">
        <v>5</v>
      </c>
      <c r="B57" s="35" t="s">
        <v>71</v>
      </c>
      <c r="C57" s="17" t="s">
        <v>72</v>
      </c>
      <c r="D57" s="55">
        <f>D58</f>
        <v>64571.5</v>
      </c>
    </row>
    <row r="58" spans="1:4" s="19" customFormat="1" ht="91.5" customHeight="1">
      <c r="A58" s="39" t="s">
        <v>122</v>
      </c>
      <c r="B58" s="36" t="s">
        <v>94</v>
      </c>
      <c r="C58" s="18" t="s">
        <v>147</v>
      </c>
      <c r="D58" s="56">
        <f>SUM(D59:D61)</f>
        <v>64571.5</v>
      </c>
    </row>
    <row r="59" spans="1:4" s="19" customFormat="1" ht="108" customHeight="1">
      <c r="A59" s="41" t="s">
        <v>127</v>
      </c>
      <c r="B59" s="33" t="s">
        <v>73</v>
      </c>
      <c r="C59" s="18" t="s">
        <v>93</v>
      </c>
      <c r="D59" s="60">
        <v>4875.2</v>
      </c>
    </row>
    <row r="60" spans="1:4" s="19" customFormat="1" ht="153.75" customHeight="1">
      <c r="A60" s="41" t="s">
        <v>128</v>
      </c>
      <c r="B60" s="33" t="s">
        <v>74</v>
      </c>
      <c r="C60" s="18" t="s">
        <v>75</v>
      </c>
      <c r="D60" s="56">
        <v>6</v>
      </c>
    </row>
    <row r="61" spans="1:4" s="13" customFormat="1" ht="96.75" customHeight="1">
      <c r="A61" s="41" t="s">
        <v>129</v>
      </c>
      <c r="B61" s="33" t="s">
        <v>76</v>
      </c>
      <c r="C61" s="18" t="s">
        <v>77</v>
      </c>
      <c r="D61" s="56">
        <v>59690.3</v>
      </c>
    </row>
    <row r="62" spans="1:4" ht="78.75">
      <c r="A62" s="38" t="s">
        <v>130</v>
      </c>
      <c r="B62" s="32" t="s">
        <v>78</v>
      </c>
      <c r="C62" s="17" t="s">
        <v>79</v>
      </c>
      <c r="D62" s="27">
        <f>D63</f>
        <v>17561.2</v>
      </c>
    </row>
    <row r="63" spans="1:8" s="2" customFormat="1" ht="94.5">
      <c r="A63" s="41" t="s">
        <v>131</v>
      </c>
      <c r="B63" s="33" t="s">
        <v>80</v>
      </c>
      <c r="C63" s="18" t="s">
        <v>148</v>
      </c>
      <c r="D63" s="29">
        <f>SUM(D64+D65)</f>
        <v>17561.2</v>
      </c>
      <c r="H63" s="46"/>
    </row>
    <row r="64" spans="1:4" ht="63">
      <c r="A64" s="41" t="s">
        <v>132</v>
      </c>
      <c r="B64" s="33" t="s">
        <v>81</v>
      </c>
      <c r="C64" s="18" t="s">
        <v>82</v>
      </c>
      <c r="D64" s="56">
        <v>11935.6</v>
      </c>
    </row>
    <row r="65" spans="1:4" ht="63">
      <c r="A65" s="41" t="s">
        <v>133</v>
      </c>
      <c r="B65" s="33" t="s">
        <v>83</v>
      </c>
      <c r="C65" s="18" t="s">
        <v>84</v>
      </c>
      <c r="D65" s="60">
        <v>5625.6</v>
      </c>
    </row>
    <row r="66" spans="1:4" ht="15.75">
      <c r="A66" s="8"/>
      <c r="B66" s="30"/>
      <c r="C66" s="11" t="s">
        <v>85</v>
      </c>
      <c r="D66" s="12">
        <f>SUM(D51+D12)</f>
        <v>359505.9</v>
      </c>
    </row>
    <row r="67" ht="15">
      <c r="C67" s="6"/>
    </row>
    <row r="68" spans="1:3" ht="15">
      <c r="A68" s="2"/>
      <c r="B68" s="64"/>
      <c r="C68" s="64"/>
    </row>
    <row r="69" ht="15">
      <c r="C69" s="6"/>
    </row>
    <row r="70" ht="15">
      <c r="C70" s="6"/>
    </row>
    <row r="71" ht="15">
      <c r="C71" s="6"/>
    </row>
    <row r="72" ht="15">
      <c r="C72" s="6"/>
    </row>
    <row r="73" ht="15">
      <c r="C73" s="6"/>
    </row>
    <row r="74" ht="15">
      <c r="C74" s="6"/>
    </row>
    <row r="75" ht="15">
      <c r="C75" s="6"/>
    </row>
    <row r="76" ht="15">
      <c r="C76" s="6"/>
    </row>
    <row r="77" ht="15">
      <c r="C77" s="6"/>
    </row>
    <row r="78" ht="15">
      <c r="C78" s="6"/>
    </row>
    <row r="79" ht="15">
      <c r="C79" s="6"/>
    </row>
    <row r="80" ht="15">
      <c r="C80" s="6"/>
    </row>
    <row r="81" ht="15">
      <c r="C81" s="6"/>
    </row>
    <row r="82" ht="15">
      <c r="C82" s="6"/>
    </row>
    <row r="83" ht="15">
      <c r="C83" s="6"/>
    </row>
    <row r="84" ht="15">
      <c r="C84" s="6"/>
    </row>
    <row r="85" ht="15">
      <c r="C85" s="6"/>
    </row>
  </sheetData>
  <sheetProtection/>
  <mergeCells count="7">
    <mergeCell ref="A8:C8"/>
    <mergeCell ref="A9:C9"/>
    <mergeCell ref="A4:D4"/>
    <mergeCell ref="B68:C68"/>
    <mergeCell ref="C2:D2"/>
    <mergeCell ref="B3:C3"/>
    <mergeCell ref="B5:C5"/>
  </mergeCells>
  <printOptions/>
  <pageMargins left="0.5511811023622047" right="0.1968503937007874" top="0.11811023622047245" bottom="0.1968503937007874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2011-09-09T10:43:07Z</cp:lastPrinted>
  <dcterms:created xsi:type="dcterms:W3CDTF">2006-09-28T05:33:49Z</dcterms:created>
  <dcterms:modified xsi:type="dcterms:W3CDTF">2016-01-14T08:41:26Z</dcterms:modified>
  <cp:category/>
  <cp:version/>
  <cp:contentType/>
  <cp:contentStatus/>
</cp:coreProperties>
</file>